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<sst xmlns="http://schemas.openxmlformats.org/spreadsheetml/2006/main" count="133" uniqueCount="130">
  <si>
    <t>RASHODI</t>
  </si>
  <si>
    <t>UKUPNO RASHODI</t>
  </si>
  <si>
    <t>PRIHODI</t>
  </si>
  <si>
    <t>UKUPNO PRIHODI</t>
  </si>
  <si>
    <t>MATERIJALNI TROŠKOVI</t>
  </si>
  <si>
    <t>TROŠKOVI AMORTIZACIJE</t>
  </si>
  <si>
    <t>NABAVNA VRIJEDNOST PRODANE ROBE</t>
  </si>
  <si>
    <t>PRIHODI OD PRODAJE PROIZVODA I USLUGA</t>
  </si>
  <si>
    <t>PRIHODI OD ZIMSKE SLUŽBE</t>
  </si>
  <si>
    <t>PRIHODI OD VRŠENJA USLUGE ODRŽAVANJA GROBLJA</t>
  </si>
  <si>
    <t>PRIHODI OD NAPLATE ZA IZGRADNJU NA GROBLJIMA</t>
  </si>
  <si>
    <t>TROŠKOVI OSOBLJA</t>
  </si>
  <si>
    <t xml:space="preserve">OSTALI VANJSKI TROŠKOVI  </t>
  </si>
  <si>
    <t>USLUGE REGISTRACIJE PRIJEVOZNIH SREDSTAVA</t>
  </si>
  <si>
    <t>TROŠAK SITNOG INVENTARA I AUTOGUMA</t>
  </si>
  <si>
    <t>POTROŠENI REZERVNI DIJELOVI I MATERIJAL ZA ODRŽAVANJE</t>
  </si>
  <si>
    <t>POTROŠENA ENERGIJA U PROIZVODNJI DOBARA I USLUGA</t>
  </si>
  <si>
    <t>PREMIJE OSIGURANJA</t>
  </si>
  <si>
    <t>TROŠAK UPOTREBE OSOBNOG AUTOMOBILA U SLUŽBENE SVRHE</t>
  </si>
  <si>
    <t>PRIHODI OD USLUGA RADA SA STROJEVIMA</t>
  </si>
  <si>
    <t>NETO PLAĆE</t>
  </si>
  <si>
    <t>DOPRINOSI NA PLAĆE</t>
  </si>
  <si>
    <t>OSTALI TROŠKOVI POSLOVANJA</t>
  </si>
  <si>
    <t>ČLANARINE, NADOKNADE I SLIČNA DAVANJA</t>
  </si>
  <si>
    <t>FINANCIJSKI RASHODI</t>
  </si>
  <si>
    <t>USLUGE ODRŽAVANJA I ZAŠTITE (SERVISNE USLUGE)</t>
  </si>
  <si>
    <t>BANKOVNE USLUGE I TROŠKOVI PLATNOG PROMETA</t>
  </si>
  <si>
    <t>KANTE</t>
  </si>
  <si>
    <t>OSTALO</t>
  </si>
  <si>
    <t>AMORTIZACIJA</t>
  </si>
  <si>
    <t>USLUGA NAJMA KAMIONA</t>
  </si>
  <si>
    <t>USLUGA "ZIMSKA SLUŽBA"</t>
  </si>
  <si>
    <t>Vrsta prihoda/rashoda</t>
  </si>
  <si>
    <t>PRIHODI OD USLUGA UKOPA</t>
  </si>
  <si>
    <t>PRIHOD OD REZERVACIJA GROBNIH MJESTA</t>
  </si>
  <si>
    <t>PRIHOD OD NAJMA KAMIONA</t>
  </si>
  <si>
    <t>FINANCIJSKI PRIHODI</t>
  </si>
  <si>
    <t>USLUGE TELEFONA, PRIJEVOZA I SL.</t>
  </si>
  <si>
    <t>INTELEKTUALNE I OSOBNE USLUGE</t>
  </si>
  <si>
    <t xml:space="preserve">TROŠKOVI POREZA  </t>
  </si>
  <si>
    <t>TROŠKOVI PRAVA KORIŠTENJA</t>
  </si>
  <si>
    <t>MATERJALNI TROŠKOVI ADMINISTRACIJE, UPRAVE I PRODAJE</t>
  </si>
  <si>
    <t>DIREKTOR:</t>
  </si>
  <si>
    <t>Mirko Čusek</t>
  </si>
  <si>
    <t>PRIHOD OD VRŠENJA USLUGE KOŠNJE TREĆIM OSOBAMA</t>
  </si>
  <si>
    <t xml:space="preserve"> TROŠKOVI SIROVINA I  MATERIJALA</t>
  </si>
  <si>
    <t>PRIHOD OD DIMNJAČARSKE USLUGE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</si>
  <si>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</si>
  <si>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</si>
  <si>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</si>
  <si>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</si>
  <si>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</si>
  <si>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</si>
  <si>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</si>
  <si>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</si>
  <si>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</si>
  <si>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</si>
  <si>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</si>
  <si>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</si>
  <si>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</si>
  <si>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</si>
  <si>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</si>
  <si>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</si>
  <si>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</si>
  <si>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</si>
  <si>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</si>
  <si>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</si>
  <si>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</si>
  <si>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</si>
  <si>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</si>
  <si>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</si>
  <si>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</si>
  <si>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</si>
  <si>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</si>
  <si>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</si>
  <si>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</si>
  <si>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</si>
  <si>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</si>
  <si>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</si>
  <si>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</si>
  <si>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</si>
  <si>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</si>
  <si>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</si>
  <si>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</si>
  <si>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</si>
  <si>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</si>
  <si>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</si>
  <si>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B26</t>
  </si>
  <si>
    <t>B27</t>
  </si>
  <si>
    <t>B28</t>
  </si>
  <si>
    <t>B29</t>
  </si>
  <si>
    <t>B30</t>
  </si>
  <si>
    <t>Planirana sredstva bez PDV-a</t>
  </si>
  <si>
    <t>Pozicija</t>
  </si>
  <si>
    <t>TROŠKOVI POREZA I PRIREZA</t>
  </si>
  <si>
    <t>DOPRINOSI IZ PLAĆA</t>
  </si>
  <si>
    <t>B32</t>
  </si>
  <si>
    <t>B5</t>
  </si>
  <si>
    <t>B33</t>
  </si>
  <si>
    <t>B34</t>
  </si>
  <si>
    <t>PRIHODI OD KAMATA</t>
  </si>
  <si>
    <t xml:space="preserve">TROŠKOVI KOMUNALNIH USLUGA </t>
  </si>
  <si>
    <t>ZATEZNE KAMATE</t>
  </si>
  <si>
    <t>PRIHODI OD PRODAJE TRGOVAČKE ROBE</t>
  </si>
  <si>
    <t>PRIHODI OD NADOKNADA</t>
  </si>
  <si>
    <t>OSTALI VANJSKI TROŠKOVI-USLUGE</t>
  </si>
  <si>
    <t>USLUGE REPREZENTACIJE</t>
  </si>
  <si>
    <t>B24</t>
  </si>
  <si>
    <t xml:space="preserve">KAMEN  </t>
  </si>
  <si>
    <t>A18</t>
  </si>
  <si>
    <t>A19</t>
  </si>
  <si>
    <t>USLUGA PRIJEVOZA</t>
  </si>
  <si>
    <t>KAMATE IZ ODNOSA S NEPOVEZANIM DRUŠTVIMA</t>
  </si>
  <si>
    <t>PRIHODI OD PRIJEVOZA KAMENA</t>
  </si>
  <si>
    <t xml:space="preserve">KAMEN </t>
  </si>
  <si>
    <t>PRIHODI OD POVRATA TROŠKOVA OD DJELATNIKA</t>
  </si>
  <si>
    <t>OSTALI POSLOVNI I IZVANREDNI PRIHODI</t>
  </si>
  <si>
    <t>PRIHODI OD NEINDENTIFICIRANIH NOVČANIH DOZNAKA</t>
  </si>
  <si>
    <t>OSTALI POSLOVNI RASHODI</t>
  </si>
  <si>
    <t>DAROVANJE DO 2% UKUPNOG PRIHODA</t>
  </si>
  <si>
    <t>A20</t>
  </si>
  <si>
    <t>A21</t>
  </si>
  <si>
    <t>PRIHODI OD DRŽAVNIH POTPORA ZA INVESTICIJE (KANALIZACIJA)</t>
  </si>
  <si>
    <t>B31</t>
  </si>
  <si>
    <t>PRIHOD OD NKV RADNIKA</t>
  </si>
  <si>
    <t>PRIHOD OD GRADITELJ. USLUGA- vodovod Kolodvorska ulica i A.G. Matoša</t>
  </si>
  <si>
    <t>PRIHODI OD SAKUPLJANJA  SMEĆA</t>
  </si>
  <si>
    <t>Na temelju članka 12. Izjave o osnivanju društva s ograničenom odgovornošću direktor je dana 20. siječnja 2016. donio</t>
  </si>
  <si>
    <t xml:space="preserve">                   FINANCIJSKI PLAN ZA 2016. GODINU</t>
  </si>
  <si>
    <t>NADOKNADE TROŠKOVA, DAROVI I POTPORE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</si>
</sst>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4">
    <font>
      <sz val="10"/>
      <name val="Arial"/>
      <family val="0"/>
    </font>
    <font>
      <sz val="12"/>
      <name val="Times New Roman"/>
      <family val="1"/>
    </font>
    <font>
      <sz val="16"/>
      <name val="Arial"/>
      <family val="0"/>
    </font>
    <font>
      <b/>
      <sz val="18"/>
      <name val="Tahoma"/>
      <family val="2"/>
    </font>
    <font>
      <b/>
      <sz val="1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4"/>
      <name val="Times New Roman"/>
      <family val="1"/>
    </font>
    <font>
      <b/>
      <sz val="16"/>
      <name val="Comic Sans MS"/>
      <family val="4"/>
    </font>
    <font>
      <b/>
      <sz val="10"/>
      <name val="Comic Sans MS"/>
      <family val="4"/>
    </font>
    <font>
      <b/>
      <sz val="13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sz val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1">
      <selection activeCell="C20" sqref="C20"/>
    </sheetView>
  </sheetViews>
  <sheetFormatPr defaultColWidth="9.140625" defaultRowHeight="24" customHeight="1"/>
  <cols>
    <col min="1" max="1" width="8.421875" style="15" customWidth="1"/>
    <col min="2" max="2" width="85.7109375" style="12" customWidth="1"/>
    <col min="3" max="3" width="31.00390625" style="11" customWidth="1"/>
    <col min="4" max="4" width="25.00390625" style="0" customWidth="1"/>
  </cols>
  <sheetData>
    <row r="1" spans="2:4" ht="21" customHeight="1">
      <c r="B1" s="29" t="s">
        <v>127</v>
      </c>
      <c r="C1" s="30"/>
      <c r="D1" s="31"/>
    </row>
    <row r="2" spans="1:2" ht="20.25" customHeight="1">
      <c r="A2" s="18"/>
      <c r="B2" s="9"/>
    </row>
    <row r="3" ht="30" customHeight="1">
      <c r="B3" s="10" t="s">
        <v>128</v>
      </c>
    </row>
    <row r="4" ht="27.75" customHeight="1">
      <c r="B4" s="10"/>
    </row>
    <row r="5" spans="1:26" s="4" customFormat="1" ht="29.25" customHeight="1">
      <c r="A5" s="33" t="s">
        <v>93</v>
      </c>
      <c r="B5" s="27" t="s">
        <v>32</v>
      </c>
      <c r="C5" s="28" t="s">
        <v>92</v>
      </c>
      <c r="D5" s="32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ht="24" customHeight="1">
      <c r="B6" s="23" t="s">
        <v>2</v>
      </c>
    </row>
    <row r="7" spans="1:26" s="7" customFormat="1" ht="24" customHeight="1">
      <c r="A7" s="14"/>
      <c r="B7" s="26" t="s">
        <v>7</v>
      </c>
      <c r="C7" s="21">
        <f>SUM(C8:C20)</f>
        <v>1416800</v>
      </c>
      <c r="D7" s="2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" customFormat="1" ht="24" customHeight="1">
      <c r="A8" s="15" t="s">
        <v>47</v>
      </c>
      <c r="B8" s="12" t="s">
        <v>33</v>
      </c>
      <c r="C8" s="11">
        <v>140000</v>
      </c>
      <c r="D8" s="1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" customFormat="1" ht="24" customHeight="1">
      <c r="A9" s="15" t="s">
        <v>48</v>
      </c>
      <c r="B9" s="12" t="s">
        <v>8</v>
      </c>
      <c r="C9" s="11">
        <v>30000</v>
      </c>
      <c r="D9" s="1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" customFormat="1" ht="24" customHeight="1">
      <c r="A10" s="15" t="s">
        <v>49</v>
      </c>
      <c r="B10" s="12" t="s">
        <v>19</v>
      </c>
      <c r="C10" s="11">
        <v>245000</v>
      </c>
      <c r="D10" s="1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" customFormat="1" ht="24" customHeight="1">
      <c r="A11" s="15" t="s">
        <v>50</v>
      </c>
      <c r="B11" s="12" t="s">
        <v>126</v>
      </c>
      <c r="C11" s="11">
        <v>566000</v>
      </c>
      <c r="D11" s="1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" customFormat="1" ht="24" customHeight="1">
      <c r="A12" s="15" t="s">
        <v>51</v>
      </c>
      <c r="B12" s="12" t="s">
        <v>9</v>
      </c>
      <c r="C12" s="11">
        <v>208000</v>
      </c>
      <c r="D12" s="1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" customFormat="1" ht="24" customHeight="1">
      <c r="A13" s="15" t="s">
        <v>52</v>
      </c>
      <c r="B13" s="12" t="s">
        <v>46</v>
      </c>
      <c r="C13" s="11">
        <v>15000</v>
      </c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" customFormat="1" ht="24" customHeight="1">
      <c r="A14" s="15" t="s">
        <v>53</v>
      </c>
      <c r="B14" s="12" t="s">
        <v>10</v>
      </c>
      <c r="C14" s="11">
        <v>6500</v>
      </c>
      <c r="D14" s="1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" customFormat="1" ht="24" customHeight="1">
      <c r="A15" s="15" t="s">
        <v>54</v>
      </c>
      <c r="B15" s="12" t="s">
        <v>34</v>
      </c>
      <c r="C15" s="11">
        <v>3300</v>
      </c>
      <c r="D15" s="17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" customFormat="1" ht="24" customHeight="1">
      <c r="A16" s="15" t="s">
        <v>55</v>
      </c>
      <c r="B16" s="12" t="s">
        <v>44</v>
      </c>
      <c r="C16" s="11">
        <v>3000</v>
      </c>
      <c r="D16" s="1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" customFormat="1" ht="24" customHeight="1">
      <c r="A17" s="15" t="s">
        <v>56</v>
      </c>
      <c r="B17" s="12" t="s">
        <v>124</v>
      </c>
      <c r="C17" s="11">
        <v>55000</v>
      </c>
      <c r="D17" s="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" customFormat="1" ht="24" customHeight="1">
      <c r="A18" s="15" t="s">
        <v>57</v>
      </c>
      <c r="B18" s="12" t="s">
        <v>35</v>
      </c>
      <c r="C18" s="11">
        <v>25000</v>
      </c>
      <c r="D18" s="1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" customFormat="1" ht="24" customHeight="1">
      <c r="A19" s="15" t="s">
        <v>58</v>
      </c>
      <c r="B19" s="12" t="s">
        <v>113</v>
      </c>
      <c r="C19" s="11">
        <v>95000</v>
      </c>
      <c r="D19" s="17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" customFormat="1" ht="24" customHeight="1">
      <c r="A20" s="15" t="s">
        <v>59</v>
      </c>
      <c r="B20" s="12" t="s">
        <v>125</v>
      </c>
      <c r="C20" s="11">
        <v>25000</v>
      </c>
      <c r="D20" s="1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5" customFormat="1" ht="24" customHeight="1">
      <c r="A21" s="14"/>
      <c r="B21" s="26" t="s">
        <v>103</v>
      </c>
      <c r="C21" s="21">
        <f>SUM(C22:C24)</f>
        <v>121000</v>
      </c>
      <c r="D21" s="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5" customFormat="1" ht="24" customHeight="1">
      <c r="A22" s="15" t="s">
        <v>60</v>
      </c>
      <c r="B22" s="16" t="s">
        <v>114</v>
      </c>
      <c r="C22" s="17">
        <v>70000</v>
      </c>
      <c r="D22" s="1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5" customFormat="1" ht="24" customHeight="1">
      <c r="A23" s="15" t="s">
        <v>61</v>
      </c>
      <c r="B23" s="16" t="s">
        <v>27</v>
      </c>
      <c r="C23" s="17">
        <v>1000</v>
      </c>
      <c r="D23" s="1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8" customFormat="1" ht="24" customHeight="1">
      <c r="A24" s="15" t="s">
        <v>62</v>
      </c>
      <c r="B24" s="16" t="s">
        <v>28</v>
      </c>
      <c r="C24" s="17">
        <v>50000</v>
      </c>
      <c r="D24" s="1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8" customFormat="1" ht="24" customHeight="1">
      <c r="A25" s="15"/>
      <c r="B25" s="26" t="s">
        <v>36</v>
      </c>
      <c r="C25" s="24">
        <f>SUM(C26)</f>
        <v>10000</v>
      </c>
      <c r="D25" s="2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8" customFormat="1" ht="24" customHeight="1">
      <c r="A26" s="15" t="s">
        <v>63</v>
      </c>
      <c r="B26" s="16" t="s">
        <v>100</v>
      </c>
      <c r="C26" s="17">
        <v>10000</v>
      </c>
      <c r="D26" s="17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8" customFormat="1" ht="24" customHeight="1">
      <c r="A27" s="15"/>
      <c r="B27" s="26" t="s">
        <v>116</v>
      </c>
      <c r="C27" s="24">
        <f>SUM(C28:C31)</f>
        <v>66288.7</v>
      </c>
      <c r="D27" s="24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8" customFormat="1" ht="24" customHeight="1">
      <c r="A28" s="15" t="s">
        <v>109</v>
      </c>
      <c r="B28" s="35" t="s">
        <v>117</v>
      </c>
      <c r="C28" s="34">
        <v>100</v>
      </c>
      <c r="D28" s="2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8" customFormat="1" ht="24" customHeight="1">
      <c r="A29" s="15" t="s">
        <v>110</v>
      </c>
      <c r="B29" s="35" t="s">
        <v>104</v>
      </c>
      <c r="C29" s="34">
        <v>50000</v>
      </c>
      <c r="D29" s="24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8" customFormat="1" ht="24" customHeight="1">
      <c r="A30" s="15" t="s">
        <v>120</v>
      </c>
      <c r="B30" s="37" t="s">
        <v>122</v>
      </c>
      <c r="C30" s="34">
        <v>14688.7</v>
      </c>
      <c r="D30" s="2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8" customFormat="1" ht="24" customHeight="1">
      <c r="A31" s="15" t="s">
        <v>121</v>
      </c>
      <c r="B31" s="37" t="s">
        <v>115</v>
      </c>
      <c r="C31" s="34">
        <v>1500</v>
      </c>
      <c r="D31" s="24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3" customFormat="1" ht="36" customHeight="1">
      <c r="A32" s="14"/>
      <c r="B32" s="19" t="s">
        <v>3</v>
      </c>
      <c r="C32" s="20">
        <f>C7+C21+C25+C27</f>
        <v>1614088.7</v>
      </c>
      <c r="D32" s="1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3" customFormat="1" ht="20.25" customHeight="1">
      <c r="A33" s="14"/>
      <c r="B33" s="19"/>
      <c r="C33" s="20"/>
      <c r="D33" s="16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2:4" ht="24" customHeight="1">
      <c r="B34" s="23" t="s">
        <v>0</v>
      </c>
      <c r="D34" s="16"/>
    </row>
    <row r="35" spans="1:26" s="2" customFormat="1" ht="24" customHeight="1">
      <c r="A35" s="15"/>
      <c r="B35" s="26" t="s">
        <v>4</v>
      </c>
      <c r="C35" s="21">
        <f>SUM(C36:C40)</f>
        <v>189000</v>
      </c>
      <c r="D35" s="2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4" ht="24" customHeight="1">
      <c r="A36" s="15" t="s">
        <v>64</v>
      </c>
      <c r="B36" s="12" t="s">
        <v>45</v>
      </c>
      <c r="C36" s="11">
        <v>10000</v>
      </c>
      <c r="D36" s="17"/>
    </row>
    <row r="37" spans="1:4" ht="24" customHeight="1">
      <c r="A37" s="15" t="s">
        <v>65</v>
      </c>
      <c r="B37" s="12" t="s">
        <v>41</v>
      </c>
      <c r="C37" s="11">
        <v>9000</v>
      </c>
      <c r="D37" s="17"/>
    </row>
    <row r="38" spans="1:4" ht="24" customHeight="1">
      <c r="A38" s="15" t="s">
        <v>66</v>
      </c>
      <c r="B38" s="12" t="s">
        <v>14</v>
      </c>
      <c r="C38" s="11">
        <v>10000</v>
      </c>
      <c r="D38" s="17"/>
    </row>
    <row r="39" spans="1:4" ht="24" customHeight="1">
      <c r="A39" s="15" t="s">
        <v>67</v>
      </c>
      <c r="B39" s="12" t="s">
        <v>15</v>
      </c>
      <c r="C39" s="11">
        <v>30000</v>
      </c>
      <c r="D39" s="17"/>
    </row>
    <row r="40" spans="1:4" ht="23.25" customHeight="1">
      <c r="A40" s="15" t="s">
        <v>97</v>
      </c>
      <c r="B40" s="12" t="s">
        <v>16</v>
      </c>
      <c r="C40" s="11">
        <v>130000</v>
      </c>
      <c r="D40" s="17"/>
    </row>
    <row r="41" spans="1:26" s="6" customFormat="1" ht="24" customHeight="1">
      <c r="A41" s="14"/>
      <c r="B41" s="26" t="s">
        <v>12</v>
      </c>
      <c r="C41" s="21">
        <f>SUM(C42:C51)</f>
        <v>456368</v>
      </c>
      <c r="D41" s="2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4" ht="24" customHeight="1">
      <c r="A42" s="15" t="s">
        <v>68</v>
      </c>
      <c r="B42" s="12" t="s">
        <v>37</v>
      </c>
      <c r="C42" s="11">
        <v>18000</v>
      </c>
      <c r="D42" s="17"/>
    </row>
    <row r="43" spans="1:4" ht="24" customHeight="1">
      <c r="A43" s="15" t="s">
        <v>69</v>
      </c>
      <c r="B43" s="12" t="s">
        <v>25</v>
      </c>
      <c r="C43" s="11">
        <v>89668</v>
      </c>
      <c r="D43" s="17"/>
    </row>
    <row r="44" spans="1:4" ht="24" customHeight="1">
      <c r="A44" s="15" t="s">
        <v>70</v>
      </c>
      <c r="B44" s="12" t="s">
        <v>13</v>
      </c>
      <c r="C44" s="11">
        <v>8300</v>
      </c>
      <c r="D44" s="17"/>
    </row>
    <row r="45" spans="1:4" ht="24" customHeight="1">
      <c r="A45" s="15" t="s">
        <v>71</v>
      </c>
      <c r="B45" s="12" t="s">
        <v>38</v>
      </c>
      <c r="C45" s="11">
        <v>50000</v>
      </c>
      <c r="D45" s="17"/>
    </row>
    <row r="46" spans="1:4" ht="24" customHeight="1">
      <c r="A46" s="15" t="s">
        <v>72</v>
      </c>
      <c r="B46" s="12" t="s">
        <v>101</v>
      </c>
      <c r="C46" s="11">
        <v>128400</v>
      </c>
      <c r="D46" s="17"/>
    </row>
    <row r="47" spans="1:4" ht="24" customHeight="1">
      <c r="A47" s="15" t="s">
        <v>73</v>
      </c>
      <c r="B47" s="12" t="s">
        <v>106</v>
      </c>
      <c r="C47" s="11">
        <v>2000</v>
      </c>
      <c r="D47" s="11"/>
    </row>
    <row r="48" spans="1:4" ht="24" customHeight="1">
      <c r="A48" s="15" t="s">
        <v>74</v>
      </c>
      <c r="B48" s="12" t="s">
        <v>105</v>
      </c>
      <c r="C48" s="11">
        <v>10000</v>
      </c>
      <c r="D48" s="11"/>
    </row>
    <row r="49" spans="1:4" ht="24" customHeight="1">
      <c r="A49" s="15" t="s">
        <v>75</v>
      </c>
      <c r="B49" s="12" t="s">
        <v>111</v>
      </c>
      <c r="C49" s="11">
        <v>95000</v>
      </c>
      <c r="D49" s="11"/>
    </row>
    <row r="50" spans="1:4" ht="24" customHeight="1">
      <c r="A50" s="15" t="s">
        <v>76</v>
      </c>
      <c r="B50" s="12" t="s">
        <v>30</v>
      </c>
      <c r="C50" s="11">
        <v>25000</v>
      </c>
      <c r="D50" s="17"/>
    </row>
    <row r="51" spans="1:4" ht="24" customHeight="1">
      <c r="A51" s="15" t="s">
        <v>77</v>
      </c>
      <c r="B51" s="12" t="s">
        <v>31</v>
      </c>
      <c r="C51" s="11">
        <v>30000</v>
      </c>
      <c r="D51" s="17"/>
    </row>
    <row r="52" spans="1:26" s="6" customFormat="1" ht="24" customHeight="1">
      <c r="A52" s="14"/>
      <c r="B52" s="26" t="s">
        <v>11</v>
      </c>
      <c r="C52" s="21">
        <f>SUM(C53:C56)</f>
        <v>675200</v>
      </c>
      <c r="D52" s="21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4" ht="24" customHeight="1">
      <c r="A53" s="15" t="s">
        <v>78</v>
      </c>
      <c r="B53" s="12" t="s">
        <v>20</v>
      </c>
      <c r="C53" s="11">
        <v>450000</v>
      </c>
      <c r="D53" s="17"/>
    </row>
    <row r="54" spans="1:4" ht="24" customHeight="1">
      <c r="A54" s="15" t="s">
        <v>79</v>
      </c>
      <c r="B54" s="12" t="s">
        <v>94</v>
      </c>
      <c r="C54" s="11">
        <v>6200</v>
      </c>
      <c r="D54" s="17"/>
    </row>
    <row r="55" spans="1:4" ht="24" customHeight="1">
      <c r="A55" s="15" t="s">
        <v>80</v>
      </c>
      <c r="B55" s="12" t="s">
        <v>95</v>
      </c>
      <c r="C55" s="11">
        <v>114000</v>
      </c>
      <c r="D55" s="17"/>
    </row>
    <row r="56" spans="1:4" ht="24" customHeight="1">
      <c r="A56" s="15" t="s">
        <v>81</v>
      </c>
      <c r="B56" s="12" t="s">
        <v>21</v>
      </c>
      <c r="C56" s="11">
        <v>105000</v>
      </c>
      <c r="D56" s="17"/>
    </row>
    <row r="57" spans="1:26" s="6" customFormat="1" ht="24" customHeight="1">
      <c r="A57" s="14"/>
      <c r="B57" s="26" t="s">
        <v>5</v>
      </c>
      <c r="C57" s="21">
        <f>SUM(C58)</f>
        <v>23000</v>
      </c>
      <c r="D57" s="2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6" customFormat="1" ht="24" customHeight="1">
      <c r="A58" s="15" t="s">
        <v>82</v>
      </c>
      <c r="B58" s="16" t="s">
        <v>29</v>
      </c>
      <c r="C58" s="17">
        <v>23000</v>
      </c>
      <c r="D58" s="17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6" customFormat="1" ht="24" customHeight="1">
      <c r="A59" s="14"/>
      <c r="B59" s="26" t="s">
        <v>22</v>
      </c>
      <c r="C59" s="21">
        <f>SUM(C60:C67)</f>
        <v>127560</v>
      </c>
      <c r="D59" s="2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4" ht="24" customHeight="1">
      <c r="A60" s="15" t="s">
        <v>83</v>
      </c>
      <c r="B60" s="12" t="s">
        <v>18</v>
      </c>
      <c r="C60" s="11">
        <v>7000</v>
      </c>
      <c r="D60" s="17"/>
    </row>
    <row r="61" spans="1:4" ht="24" customHeight="1">
      <c r="A61" s="15" t="s">
        <v>84</v>
      </c>
      <c r="B61" s="12" t="s">
        <v>129</v>
      </c>
      <c r="C61" s="11">
        <v>102000</v>
      </c>
      <c r="D61" s="17"/>
    </row>
    <row r="62" spans="1:4" ht="24" customHeight="1">
      <c r="A62" s="15" t="s">
        <v>85</v>
      </c>
      <c r="B62" s="12" t="s">
        <v>17</v>
      </c>
      <c r="C62" s="11">
        <v>6300</v>
      </c>
      <c r="D62" s="17"/>
    </row>
    <row r="63" spans="1:4" ht="24" customHeight="1">
      <c r="A63" s="15" t="s">
        <v>107</v>
      </c>
      <c r="B63" s="12" t="s">
        <v>26</v>
      </c>
      <c r="C63" s="11">
        <v>7000</v>
      </c>
      <c r="D63" s="17"/>
    </row>
    <row r="64" spans="1:4" ht="24" customHeight="1">
      <c r="A64" s="15" t="s">
        <v>86</v>
      </c>
      <c r="B64" s="12" t="s">
        <v>23</v>
      </c>
      <c r="C64" s="11">
        <v>950</v>
      </c>
      <c r="D64" s="17"/>
    </row>
    <row r="65" spans="1:4" ht="24" customHeight="1">
      <c r="A65" s="15" t="s">
        <v>87</v>
      </c>
      <c r="B65" s="12" t="s">
        <v>39</v>
      </c>
      <c r="C65" s="11">
        <v>850</v>
      </c>
      <c r="D65" s="17"/>
    </row>
    <row r="66" spans="1:4" ht="24" customHeight="1">
      <c r="A66" s="15" t="s">
        <v>88</v>
      </c>
      <c r="B66" s="12" t="s">
        <v>40</v>
      </c>
      <c r="C66" s="11">
        <v>960</v>
      </c>
      <c r="D66" s="17"/>
    </row>
    <row r="67" spans="1:4" ht="24" customHeight="1">
      <c r="A67" s="15" t="s">
        <v>89</v>
      </c>
      <c r="B67" s="12" t="s">
        <v>22</v>
      </c>
      <c r="C67" s="11">
        <v>2500</v>
      </c>
      <c r="D67" s="17"/>
    </row>
    <row r="68" spans="1:26" s="6" customFormat="1" ht="24" customHeight="1">
      <c r="A68" s="14"/>
      <c r="B68" s="26" t="s">
        <v>24</v>
      </c>
      <c r="C68" s="21">
        <f>SUM(C69:C70)</f>
        <v>13000</v>
      </c>
      <c r="D68" s="2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6" customFormat="1" ht="24" customHeight="1">
      <c r="A69" s="1" t="s">
        <v>90</v>
      </c>
      <c r="B69" s="12" t="s">
        <v>112</v>
      </c>
      <c r="C69" s="11">
        <v>10000</v>
      </c>
      <c r="D69" s="21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6" customFormat="1" ht="25.5" customHeight="1">
      <c r="A70" s="15" t="s">
        <v>91</v>
      </c>
      <c r="B70" s="12" t="s">
        <v>102</v>
      </c>
      <c r="C70" s="11">
        <v>3000</v>
      </c>
      <c r="D70" s="17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6" customFormat="1" ht="25.5" customHeight="1">
      <c r="A71" s="15"/>
      <c r="B71" s="25" t="s">
        <v>118</v>
      </c>
      <c r="C71" s="41">
        <f>SUM(C72:C72)</f>
        <v>1000</v>
      </c>
      <c r="D71" s="17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6" customFormat="1" ht="25.5" customHeight="1">
      <c r="A72" s="15" t="s">
        <v>123</v>
      </c>
      <c r="B72" s="12" t="s">
        <v>119</v>
      </c>
      <c r="C72" s="11">
        <v>1000</v>
      </c>
      <c r="D72" s="17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6" customFormat="1" ht="24" customHeight="1">
      <c r="A73" s="14"/>
      <c r="B73" s="36" t="s">
        <v>6</v>
      </c>
      <c r="C73" s="22">
        <f>SUM(C74:C76)</f>
        <v>121000</v>
      </c>
      <c r="D73" s="2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6" customFormat="1" ht="24" customHeight="1">
      <c r="A74" s="15" t="s">
        <v>96</v>
      </c>
      <c r="B74" s="39" t="s">
        <v>108</v>
      </c>
      <c r="C74" s="40">
        <v>70000</v>
      </c>
      <c r="D74" s="22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5" customFormat="1" ht="24" customHeight="1">
      <c r="A75" s="15" t="s">
        <v>98</v>
      </c>
      <c r="B75" s="16" t="s">
        <v>27</v>
      </c>
      <c r="C75" s="17">
        <v>1000</v>
      </c>
      <c r="D75" s="17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8" customFormat="1" ht="24" customHeight="1">
      <c r="A76" s="15" t="s">
        <v>99</v>
      </c>
      <c r="B76" s="16" t="s">
        <v>28</v>
      </c>
      <c r="C76" s="17">
        <v>50000</v>
      </c>
      <c r="D76" s="1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3" customFormat="1" ht="30.75" customHeight="1">
      <c r="A77"/>
      <c r="B77" s="19" t="s">
        <v>1</v>
      </c>
      <c r="C77" s="20">
        <f>C35+C41+C52+C57+C59+C68+C71+C73</f>
        <v>1606128</v>
      </c>
      <c r="D77" s="13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3" ht="16.5" customHeight="1">
      <c r="A78"/>
      <c r="B78"/>
      <c r="C78"/>
    </row>
    <row r="79" spans="1:3" ht="24" customHeight="1">
      <c r="A79"/>
      <c r="B79"/>
      <c r="C79" s="38" t="s">
        <v>42</v>
      </c>
    </row>
    <row r="80" spans="1:3" ht="24" customHeight="1">
      <c r="A80"/>
      <c r="B80"/>
      <c r="C80" s="25" t="s">
        <v>43</v>
      </c>
    </row>
    <row r="81" spans="1:3" ht="24" customHeight="1">
      <c r="A81"/>
      <c r="B81"/>
      <c r="C81"/>
    </row>
    <row r="82" spans="1:3" ht="24" customHeight="1">
      <c r="A82"/>
      <c r="B82"/>
      <c r="C82"/>
    </row>
    <row r="83" spans="1:3" ht="24" customHeight="1">
      <c r="A83"/>
      <c r="B83"/>
      <c r="C83"/>
    </row>
    <row r="84" spans="1:3" ht="24" customHeight="1">
      <c r="A84"/>
      <c r="B84"/>
      <c r="C84"/>
    </row>
    <row r="85" spans="1:3" ht="24" customHeight="1">
      <c r="A85"/>
      <c r="B85"/>
      <c r="C85"/>
    </row>
    <row r="86" spans="1:3" ht="24" customHeight="1">
      <c r="A86"/>
      <c r="B86"/>
      <c r="C86"/>
    </row>
    <row r="87" spans="1:3" ht="24" customHeight="1">
      <c r="A87"/>
      <c r="B87"/>
      <c r="C87"/>
    </row>
    <row r="88" spans="1:3" ht="24" customHeight="1">
      <c r="A88"/>
      <c r="B88"/>
      <c r="C88"/>
    </row>
    <row r="89" spans="1:3" ht="24" customHeight="1">
      <c r="A89"/>
      <c r="B89"/>
      <c r="C89"/>
    </row>
    <row r="90" spans="1:3" ht="24" customHeight="1">
      <c r="A90"/>
      <c r="B90"/>
      <c r="C90"/>
    </row>
    <row r="91" spans="1:3" ht="24" customHeight="1">
      <c r="A91"/>
      <c r="B91"/>
      <c r="C91"/>
    </row>
    <row r="92" spans="1:3" ht="24" customHeight="1">
      <c r="A92"/>
      <c r="B92"/>
      <c r="C92"/>
    </row>
    <row r="93" spans="1:3" ht="24" customHeight="1">
      <c r="A93"/>
      <c r="B93"/>
      <c r="C93"/>
    </row>
    <row r="94" spans="1:3" ht="24" customHeight="1">
      <c r="A94"/>
      <c r="B94"/>
      <c r="C94"/>
    </row>
    <row r="95" spans="1:3" ht="24" customHeight="1">
      <c r="A95"/>
      <c r="B95"/>
      <c r="C95"/>
    </row>
    <row r="96" spans="1:3" ht="24" customHeight="1">
      <c r="A96"/>
      <c r="B96"/>
      <c r="C96"/>
    </row>
    <row r="97" spans="1:3" ht="24" customHeight="1">
      <c r="A97"/>
      <c r="B97"/>
      <c r="C97"/>
    </row>
    <row r="98" spans="1:3" ht="24" customHeight="1">
      <c r="A98"/>
      <c r="B98"/>
      <c r="C98"/>
    </row>
    <row r="99" spans="1:3" ht="24" customHeight="1">
      <c r="A99"/>
      <c r="B99"/>
      <c r="C99"/>
    </row>
    <row r="100" spans="1:3" ht="24" customHeight="1">
      <c r="A100"/>
      <c r="B100"/>
      <c r="C100"/>
    </row>
    <row r="101" spans="1:3" ht="24" customHeight="1">
      <c r="A101"/>
      <c r="B101"/>
      <c r="C101"/>
    </row>
    <row r="102" spans="1:3" ht="24" customHeight="1">
      <c r="A102"/>
      <c r="B102"/>
      <c r="C102"/>
    </row>
    <row r="103" spans="1:3" ht="24" customHeight="1">
      <c r="A103"/>
      <c r="B103"/>
      <c r="C103"/>
    </row>
    <row r="104" spans="1:3" ht="24" customHeight="1">
      <c r="A104"/>
      <c r="B104"/>
      <c r="C104"/>
    </row>
    <row r="105" spans="1:3" ht="24" customHeight="1">
      <c r="A105"/>
      <c r="B105"/>
      <c r="C105"/>
    </row>
    <row r="106" spans="1:3" ht="24" customHeight="1">
      <c r="A106"/>
      <c r="B106"/>
      <c r="C106"/>
    </row>
    <row r="107" spans="1:3" ht="24" customHeight="1">
      <c r="A107"/>
      <c r="B107"/>
      <c r="C107"/>
    </row>
    <row r="108" spans="1:3" ht="24" customHeight="1">
      <c r="A108"/>
      <c r="B108"/>
      <c r="C108"/>
    </row>
    <row r="109" spans="1:3" ht="24" customHeight="1">
      <c r="A109"/>
      <c r="B109"/>
      <c r="C109"/>
    </row>
    <row r="110" spans="1:3" ht="24" customHeight="1">
      <c r="A110"/>
      <c r="B110"/>
      <c r="C110"/>
    </row>
    <row r="111" spans="1:3" ht="24" customHeight="1">
      <c r="A111"/>
      <c r="B111"/>
      <c r="C111"/>
    </row>
    <row r="112" spans="1:3" ht="24" customHeight="1">
      <c r="A112"/>
      <c r="B112"/>
      <c r="C112"/>
    </row>
    <row r="113" spans="1:3" ht="24" customHeight="1">
      <c r="A113"/>
      <c r="B113"/>
      <c r="C113"/>
    </row>
    <row r="114" spans="1:3" ht="24" customHeight="1">
      <c r="A114"/>
      <c r="B114"/>
      <c r="C114"/>
    </row>
    <row r="115" spans="1:3" ht="24" customHeight="1">
      <c r="A115"/>
      <c r="B115"/>
      <c r="C115"/>
    </row>
    <row r="116" spans="1:3" ht="24" customHeight="1">
      <c r="A116"/>
      <c r="B116"/>
      <c r="C116"/>
    </row>
    <row r="117" spans="1:3" ht="24" customHeight="1">
      <c r="A117"/>
      <c r="B117"/>
      <c r="C117"/>
    </row>
    <row r="118" spans="1:3" ht="24" customHeight="1">
      <c r="A118"/>
      <c r="B118"/>
      <c r="C118"/>
    </row>
    <row r="119" spans="1:3" ht="24" customHeight="1">
      <c r="A119"/>
      <c r="B119"/>
      <c r="C119"/>
    </row>
    <row r="120" spans="1:3" ht="24" customHeight="1">
      <c r="A120"/>
      <c r="B120"/>
      <c r="C120"/>
    </row>
    <row r="121" spans="1:3" ht="24" customHeight="1">
      <c r="A121"/>
      <c r="B121"/>
      <c r="C121"/>
    </row>
    <row r="122" spans="2:3" ht="24" customHeight="1">
      <c r="B122"/>
      <c r="C122"/>
    </row>
  </sheetData>
  <sheetProtection/>
  <printOptions/>
  <pageMargins left="0.3937007874015748" right="0" top="0.31496062992125984" bottom="0.3149606299212598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</dc:creator>
  <cp:keywords/>
  <dc:description/>
  <cp:lastModifiedBy>Kristina</cp:lastModifiedBy>
  <cp:lastPrinted>2016-01-28T10:21:53Z</cp:lastPrinted>
  <dcterms:created xsi:type="dcterms:W3CDTF">2003-02-27T07:46:06Z</dcterms:created>
  <dcterms:modified xsi:type="dcterms:W3CDTF">2016-07-04T09:08:08Z</dcterms:modified>
  <cp:category/>
  <cp:version/>
  <cp:contentType/>
  <cp:contentStatus/>
</cp:coreProperties>
</file>